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<sst xmlns="http://schemas.openxmlformats.org/spreadsheetml/2006/main" count="101" uniqueCount="82">
  <si>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</si>
  <si>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</si>
  <si>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</si>
  <si>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</si>
  <si>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</si>
  <si>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</si>
  <si>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</si>
  <si>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</si>
  <si>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</si>
  <si>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</si>
  <si>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</si>
  <si>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</si>
  <si>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</si>
  <si>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</si>
  <si>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</si>
  <si>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</si>
  <si>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</si>
  <si>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</si>
  <si>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</si>
  <si>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</si>
  <si>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</si>
  <si>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</si>
  <si>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</si>
  <si>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</si>
  <si>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</si>
  <si>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</si>
  <si>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</si>
  <si>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</si>
  <si>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</si>
  <si>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</si>
  <si>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</si>
  <si>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</si>
  <si>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</si>
  <si>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</si>
  <si>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</si>
  <si>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</si>
  <si>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</si>
  <si>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</si>
  <si>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</si>
  <si>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</si>
  <si>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</si>
  <si>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</si>
  <si>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</si>
  <si>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</si>
  <si>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</si>
  <si>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</si>
  <si>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</si>
  <si>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</si>
  <si>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</si>
  <si>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</si>
  <si>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</si>
  <si>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</si>
  <si>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</si>
  <si>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</si>
  <si>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</si>
  <si>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</si>
  <si>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</si>
  <si>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</si>
  <si>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</si>
  <si>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</si>
  <si>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</si>
  <si>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</si>
  <si>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</si>
  <si>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</si>
  <si>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</si>
  <si>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</si>
  <si>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</si>
  <si>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</si>
  <si>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</si>
  <si>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</si>
  <si>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</si>
  <si>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</si>
  <si>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</si>
  <si>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</si>
  <si>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</si>
  <si>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</si>
  <si>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</si>
  <si>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</si>
  <si>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</si>
  <si>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</si>
  <si>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</si>
  <si>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Луначарского д.12/1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</si>
</sst>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C15" sqref="C15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81</v>
      </c>
      <c r="C1" s="47"/>
      <c r="D1" s="8"/>
      <c r="E1" s="8"/>
      <c r="F1" s="8"/>
      <c r="G1" s="8"/>
    </row>
    <row r="2" spans="1:2" ht="12.75">
      <c r="A2" t="s">
        <v>0</v>
      </c>
      <c r="B2">
        <v>87.7</v>
      </c>
    </row>
    <row r="4" spans="1:2" ht="13.5" customHeight="1" thickBot="1">
      <c r="A4" s="40"/>
      <c r="B4" s="40"/>
    </row>
    <row r="5" spans="1:7" ht="47.25" thickBot="1">
      <c r="A5" s="1"/>
      <c r="B5" s="3" t="s">
        <v>60</v>
      </c>
      <c r="C5" s="3" t="s">
        <v>61</v>
      </c>
      <c r="D5" s="41" t="s">
        <v>62</v>
      </c>
      <c r="E5" s="42"/>
      <c r="F5" s="43"/>
      <c r="G5" s="3" t="s">
        <v>63</v>
      </c>
    </row>
    <row r="6" spans="1:7" ht="31.5" thickBot="1">
      <c r="A6" s="4" t="s">
        <v>2</v>
      </c>
      <c r="B6" s="2">
        <v>1.23</v>
      </c>
      <c r="C6" s="2">
        <v>10923.92</v>
      </c>
      <c r="D6" s="41">
        <v>10456.33</v>
      </c>
      <c r="E6" s="42"/>
      <c r="F6" s="43"/>
      <c r="G6" s="2">
        <f>B6+C6-D6</f>
        <v>468.8199999999997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0</v>
      </c>
      <c r="C8" s="2">
        <v>1516.68</v>
      </c>
      <c r="D8" s="41">
        <v>1516.68</v>
      </c>
      <c r="E8" s="42"/>
      <c r="F8" s="43"/>
      <c r="G8" s="2">
        <f>B8+C8-D8</f>
        <v>0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1.23</v>
      </c>
      <c r="C13" s="2">
        <f>C6+C8+C12</f>
        <v>12440.6</v>
      </c>
      <c r="D13" s="41">
        <f>D6+D8+D12</f>
        <v>11973.01</v>
      </c>
      <c r="E13" s="42"/>
      <c r="F13" s="43"/>
      <c r="G13" s="2">
        <f>B13+C13-D13</f>
        <v>468.8199999999997</v>
      </c>
    </row>
    <row r="14" spans="1:3" ht="54.75" customHeight="1" thickBot="1">
      <c r="A14" s="40" t="s">
        <v>64</v>
      </c>
      <c r="B14" s="40"/>
      <c r="C14" s="28">
        <v>1589.71</v>
      </c>
    </row>
    <row r="15" spans="1:3" ht="30" customHeight="1">
      <c r="A15" s="47" t="s">
        <v>55</v>
      </c>
      <c r="B15" s="47"/>
      <c r="C15">
        <f>D6+C14</f>
        <v>12046.04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239.46020000000001</v>
      </c>
    </row>
    <row r="18" spans="1:7" ht="30" customHeight="1">
      <c r="A18" s="48" t="s">
        <v>36</v>
      </c>
      <c r="B18" s="48"/>
      <c r="C18">
        <f>B2</f>
        <v>87.7</v>
      </c>
      <c r="F18" s="29">
        <v>2.95</v>
      </c>
      <c r="G18" s="6">
        <f>C18*F18*12</f>
        <v>3104.5800000000004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57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87.7</v>
      </c>
      <c r="F27" s="30">
        <v>0.37</v>
      </c>
      <c r="G27" s="6">
        <f>C27*F27*12</f>
        <v>389.388</v>
      </c>
    </row>
    <row r="28" spans="1:7" ht="12.75">
      <c r="A28" s="45" t="s">
        <v>14</v>
      </c>
      <c r="B28" s="45"/>
      <c r="C28">
        <f>B2</f>
        <v>87.7</v>
      </c>
      <c r="F28" s="30">
        <v>1.37</v>
      </c>
      <c r="G28" s="6">
        <f>C28*F28*12</f>
        <v>1441.7880000000002</v>
      </c>
    </row>
    <row r="29" spans="1:7" ht="12.75">
      <c r="A29" s="45" t="s">
        <v>15</v>
      </c>
      <c r="B29" s="45"/>
      <c r="C29">
        <f>B2</f>
        <v>87.7</v>
      </c>
      <c r="F29" s="30">
        <v>0.46</v>
      </c>
      <c r="G29" s="6">
        <f>C29*F29*12</f>
        <v>484.10400000000004</v>
      </c>
    </row>
    <row r="30" spans="1:6" ht="40.5" customHeight="1">
      <c r="A30" s="45" t="s">
        <v>58</v>
      </c>
      <c r="B30" s="45"/>
      <c r="F30" s="30"/>
    </row>
    <row r="31" spans="1:7" ht="44.25" customHeight="1">
      <c r="A31" s="45" t="s">
        <v>52</v>
      </c>
      <c r="B31" s="45"/>
      <c r="C31">
        <f>B2</f>
        <v>87.7</v>
      </c>
      <c r="F31">
        <v>4.13</v>
      </c>
      <c r="G31" s="6">
        <f>C31*F31*12</f>
        <v>4346.412</v>
      </c>
    </row>
    <row r="32" spans="1:7" ht="12.75" hidden="1">
      <c r="A32" s="45" t="s">
        <v>11</v>
      </c>
      <c r="B32" s="45"/>
      <c r="C32">
        <f>B2</f>
        <v>87.7</v>
      </c>
      <c r="F32">
        <v>0.22</v>
      </c>
      <c r="G32" s="6">
        <f>C32*F32*12</f>
        <v>231.52800000000002</v>
      </c>
    </row>
    <row r="33" spans="1:2" ht="12.75">
      <c r="A33" s="45" t="s">
        <v>53</v>
      </c>
      <c r="B33" s="45"/>
    </row>
    <row r="34" spans="1:7" ht="27.75" customHeight="1">
      <c r="A34" s="45" t="s">
        <v>56</v>
      </c>
      <c r="B34" s="45"/>
      <c r="G34" s="6">
        <f>D13*1/100</f>
        <v>119.73010000000001</v>
      </c>
    </row>
    <row r="35" spans="1:7" ht="30" customHeight="1">
      <c r="A35" s="45" t="s">
        <v>54</v>
      </c>
      <c r="B35" s="45"/>
      <c r="G35" s="6"/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</f>
        <v>6781.422100000001</v>
      </c>
    </row>
    <row r="39" spans="2:5" ht="12.75">
      <c r="B39" s="6" t="s">
        <v>17</v>
      </c>
      <c r="C39" s="6">
        <f>G37+G17+G18</f>
        <v>10125.462300000001</v>
      </c>
      <c r="D39" s="6"/>
      <c r="E39" s="6"/>
    </row>
    <row r="40" spans="1:5" ht="12.75">
      <c r="A40" s="47" t="s">
        <v>65</v>
      </c>
      <c r="B40" s="47"/>
      <c r="C40" s="6">
        <f>C15-C39</f>
        <v>1920.5776999999998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66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70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Луначарского д.12/1</v>
      </c>
      <c r="D65" s="47"/>
      <c r="E65" s="47"/>
      <c r="F65" s="47"/>
      <c r="G65" s="8"/>
      <c r="H65" s="8"/>
    </row>
    <row r="66" spans="1:8" ht="12.75">
      <c r="A66" s="49" t="s">
        <v>67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68</v>
      </c>
      <c r="B67" s="50"/>
    </row>
    <row r="68" spans="1:7" ht="14.25" customHeight="1">
      <c r="A68" s="54" t="s">
        <v>69</v>
      </c>
      <c r="B68" s="54"/>
      <c r="C68" s="54"/>
      <c r="D68" s="54"/>
      <c r="E68" s="54"/>
      <c r="F68" s="54"/>
      <c r="G68" s="54"/>
    </row>
    <row r="69" spans="1:8" ht="12.75">
      <c r="A69" s="51" t="s">
        <v>71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72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8" t="s">
        <v>73</v>
      </c>
      <c r="G74" s="35"/>
    </row>
    <row r="75" spans="1:7" ht="12.75">
      <c r="A75" s="10">
        <v>1</v>
      </c>
      <c r="B75" s="23" t="s">
        <v>41</v>
      </c>
      <c r="C75" s="23">
        <f>B6</f>
        <v>1.23</v>
      </c>
      <c r="D75" s="23"/>
      <c r="E75" s="23"/>
      <c r="F75" s="36">
        <f>B8+B12</f>
        <v>0</v>
      </c>
      <c r="G75" s="37"/>
    </row>
    <row r="76" spans="1:7" ht="12.75">
      <c r="A76" s="10">
        <v>2</v>
      </c>
      <c r="B76" s="23" t="s">
        <v>42</v>
      </c>
      <c r="C76" s="23">
        <f>C6</f>
        <v>10923.92</v>
      </c>
      <c r="D76" s="23"/>
      <c r="E76" s="23"/>
      <c r="F76" s="36">
        <f>C8+C12</f>
        <v>1516.68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10456.33</v>
      </c>
      <c r="D83" s="23"/>
      <c r="E83" s="23"/>
      <c r="F83" s="36">
        <f>D8+D12</f>
        <v>1516.68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76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468.8199999999997</v>
      </c>
      <c r="D90" s="23"/>
      <c r="E90" s="23"/>
      <c r="F90" s="36">
        <f>G8+G12</f>
        <v>0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1920.5776999999998</v>
      </c>
      <c r="D92" s="24"/>
      <c r="E92" s="24"/>
      <c r="F92" s="36"/>
      <c r="G92" s="37"/>
    </row>
    <row r="93" spans="1:7" ht="44.25" customHeight="1">
      <c r="A93" s="64" t="s">
        <v>77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79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3463.7703000000006</v>
      </c>
      <c r="D99" s="38">
        <f>C99</f>
        <v>3463.7703000000006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0</v>
      </c>
      <c r="D100" s="60">
        <f>G33+G30</f>
        <v>0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8192.8817</v>
      </c>
      <c r="D101" s="38">
        <f>G28+G29+G31</f>
        <v>6272.304</v>
      </c>
      <c r="E101" s="39"/>
      <c r="F101" s="59"/>
      <c r="G101" s="62">
        <f>C40</f>
        <v>1920.5776999999998</v>
      </c>
      <c r="H101" s="56"/>
    </row>
    <row r="102" spans="1:8" ht="12.75">
      <c r="A102" s="14">
        <v>4</v>
      </c>
      <c r="B102" s="17" t="s">
        <v>39</v>
      </c>
      <c r="C102" s="16">
        <f>G27</f>
        <v>389.388</v>
      </c>
      <c r="D102" s="38">
        <f>G27</f>
        <v>389.388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78</v>
      </c>
      <c r="C103" s="16">
        <f>C8</f>
        <v>1516.68</v>
      </c>
      <c r="D103" s="38">
        <f>D8</f>
        <v>1516.68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13562.720000000001</v>
      </c>
      <c r="D105" s="38">
        <f>D99+D100+D101+D102+D103+F104</f>
        <v>11642.142300000001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2015-01-22T12:13:52Z</dcterms:modified>
  <cp:category/>
  <cp:version/>
  <cp:contentType/>
  <cp:contentStatus/>
</cp:coreProperties>
</file>